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8" windowWidth="14532" windowHeight="8652" activeTab="0"/>
  </bookViews>
  <sheets>
    <sheet name="Trendline" sheetId="1" r:id="rId1"/>
  </sheets>
  <definedNames>
    <definedName name="solver_adj" localSheetId="0" hidden="1">'Trendline'!$D$19:$D$21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'Trendline'!$F$22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<sst xmlns="http://schemas.openxmlformats.org/spreadsheetml/2006/main" count="11" uniqueCount="10">
  <si>
    <t>x</t>
  </si>
  <si>
    <t>y</t>
  </si>
  <si>
    <t>From trendline</t>
  </si>
  <si>
    <t>The trendline has been calculated accurately, but the formula output is totally inadequate, unless one right-clicks on the formula and changes the Number option</t>
  </si>
  <si>
    <t>Dangers of "trendline' fitting - note the small range of large x values</t>
  </si>
  <si>
    <t>Using Solver - but most importantly, rescaling the x values first</t>
  </si>
  <si>
    <t>X</t>
  </si>
  <si>
    <t>Coefficients</t>
  </si>
  <si>
    <t>Errors</t>
  </si>
  <si>
    <t>Calculated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</si>
</sst>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Times New Roman"/>
      <family val="0"/>
    </font>
    <font>
      <vertAlign val="superscript"/>
      <sz val="9.75"/>
      <name val="Times New Roman"/>
      <family val="1"/>
    </font>
    <font>
      <sz val="12"/>
      <color indexed="10"/>
      <name val="Times New Roman"/>
      <family val="1"/>
    </font>
    <font>
      <sz val="10"/>
      <color indexed="18"/>
      <name val="Times New Roman"/>
      <family val="1"/>
    </font>
    <font>
      <sz val="9.7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2" fillId="0" borderId="0">
      <alignment/>
      <protection/>
    </xf>
    <xf numFmtId="0" fontId="3" fillId="2" borderId="0">
      <alignment horizontal="center" vertical="top" wrapText="1"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2" fillId="0" borderId="0" xfId="19" applyFont="1">
      <alignment/>
      <protection/>
    </xf>
    <xf numFmtId="0" fontId="3" fillId="2" borderId="0" xfId="20">
      <alignment horizontal="center" vertical="top" wrapText="1"/>
      <protection/>
    </xf>
    <xf numFmtId="0" fontId="3" fillId="2" borderId="0" xfId="20" applyFont="1">
      <alignment horizontal="center" vertical="top" wrapText="1"/>
      <protection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2" borderId="0" xfId="20" applyFo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eading 1" xfId="19"/>
    <cellStyle name="Heading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54"/>
          <c:w val="0.92575"/>
          <c:h val="0.83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Trendline!$B$7:$B$9</c:f>
              <c:numCache/>
            </c:numRef>
          </c:xVal>
          <c:yVal>
            <c:numRef>
              <c:f>Trendline!$C$7:$C$9</c:f>
              <c:numCache/>
            </c:numRef>
          </c:yVal>
          <c:smooth val="0"/>
        </c:ser>
        <c:axId val="4223436"/>
        <c:axId val="38010925"/>
      </c:scatterChart>
      <c:valAx>
        <c:axId val="4223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8010925"/>
        <c:crossesAt val="-0.3"/>
        <c:crossBetween val="midCat"/>
        <c:dispUnits/>
      </c:valAx>
      <c:valAx>
        <c:axId val="380109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34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2</xdr:row>
      <xdr:rowOff>95250</xdr:rowOff>
    </xdr:from>
    <xdr:to>
      <xdr:col>16</xdr:col>
      <xdr:colOff>209550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4257675" y="447675"/>
        <a:ext cx="46863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2" sqref="A2"/>
    </sheetView>
  </sheetViews>
  <sheetFormatPr defaultColWidth="9.33203125" defaultRowHeight="12.75"/>
  <cols>
    <col min="4" max="4" width="12.83203125" style="0" customWidth="1"/>
  </cols>
  <sheetData>
    <row r="1" ht="15">
      <c r="A1" s="1" t="s">
        <v>4</v>
      </c>
    </row>
    <row r="6" spans="2:4" ht="12.75">
      <c r="B6" s="2" t="s">
        <v>0</v>
      </c>
      <c r="C6" s="2" t="s">
        <v>1</v>
      </c>
      <c r="D6" s="2" t="s">
        <v>2</v>
      </c>
    </row>
    <row r="7" spans="2:4" ht="12.75">
      <c r="B7">
        <v>20200</v>
      </c>
      <c r="C7">
        <v>0</v>
      </c>
      <c r="D7">
        <f>-0.0025*B7^2+102.25*B7-1000000</f>
        <v>45350</v>
      </c>
    </row>
    <row r="8" spans="2:4" ht="12.75">
      <c r="B8">
        <v>20300</v>
      </c>
      <c r="C8">
        <v>100</v>
      </c>
      <c r="D8">
        <f>-0.0025*B8^2+102.25*B8-1000000</f>
        <v>45450</v>
      </c>
    </row>
    <row r="9" spans="2:4" ht="12.75">
      <c r="B9">
        <v>20400</v>
      </c>
      <c r="C9">
        <v>150</v>
      </c>
      <c r="D9">
        <f>-0.0025*B9^2+102.25*B9-1000000</f>
        <v>45500</v>
      </c>
    </row>
    <row r="12" spans="2:5" ht="63.75" customHeight="1">
      <c r="B12" s="6" t="s">
        <v>3</v>
      </c>
      <c r="C12" s="6"/>
      <c r="D12" s="6"/>
      <c r="E12" s="6"/>
    </row>
    <row r="15" spans="2:7" ht="12.75" customHeight="1">
      <c r="B15" s="7" t="s">
        <v>5</v>
      </c>
      <c r="C15" s="7"/>
      <c r="D15" s="7"/>
      <c r="E15" s="7"/>
      <c r="F15" s="7"/>
      <c r="G15" s="7"/>
    </row>
    <row r="17" spans="2:6" ht="17.25" customHeight="1">
      <c r="B17" s="3" t="s">
        <v>6</v>
      </c>
      <c r="C17" s="2" t="s">
        <v>1</v>
      </c>
      <c r="D17" s="2" t="s">
        <v>7</v>
      </c>
      <c r="E17" s="3" t="s">
        <v>9</v>
      </c>
      <c r="F17" s="3" t="s">
        <v>8</v>
      </c>
    </row>
    <row r="19" spans="2:6" ht="12.75">
      <c r="B19" s="5">
        <f>2*(B7-$B$8)/($B$9-$B$7)</f>
        <v>-1</v>
      </c>
      <c r="C19">
        <v>0</v>
      </c>
      <c r="D19" s="2">
        <v>99.99993391583305</v>
      </c>
      <c r="E19">
        <f>$D$19+$D$20*B19+$D$21*B19^2</f>
        <v>-0.0004316996961115649</v>
      </c>
      <c r="F19">
        <f>E19-C19</f>
        <v>-0.0004316996961115649</v>
      </c>
    </row>
    <row r="20" spans="2:6" ht="12.75">
      <c r="B20" s="5">
        <f>2*(B8-$B$8)/($B$9-$B$7)</f>
        <v>0</v>
      </c>
      <c r="C20">
        <v>100</v>
      </c>
      <c r="D20" s="2">
        <v>75.000292110076</v>
      </c>
      <c r="E20">
        <f>$D$19+$D$20*B20+$D$21*B20^2</f>
        <v>99.99993391583305</v>
      </c>
      <c r="F20">
        <f>E20-C20</f>
        <v>-6.60841669457568E-05</v>
      </c>
    </row>
    <row r="21" spans="2:6" ht="12.75">
      <c r="B21" s="5">
        <f>2*(B9-$B$8)/($B$9-$B$7)</f>
        <v>1</v>
      </c>
      <c r="C21">
        <v>150</v>
      </c>
      <c r="D21" s="2">
        <v>-25.000073505453162</v>
      </c>
      <c r="E21">
        <f>$D$19+$D$20*B21+$D$21*B21^2</f>
        <v>150.00015252045588</v>
      </c>
      <c r="F21">
        <f>E21-C21</f>
        <v>0.00015252045588454166</v>
      </c>
    </row>
    <row r="22" ht="12.75">
      <c r="F22" s="4">
        <f>SQRT(SUMSQ(F19:F21))</f>
        <v>0.0004625951082825677</v>
      </c>
    </row>
  </sheetData>
  <mergeCells count="2">
    <mergeCell ref="B12:E12"/>
    <mergeCell ref="B15:G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Of Melb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Fenton</dc:creator>
  <cp:keywords/>
  <dc:description/>
  <cp:lastModifiedBy>John Fenton</cp:lastModifiedBy>
  <dcterms:created xsi:type="dcterms:W3CDTF">2004-05-20T00:17:57Z</dcterms:created>
  <dcterms:modified xsi:type="dcterms:W3CDTF">2008-01-31T09:16:22Z</dcterms:modified>
  <cp:category/>
  <cp:version/>
  <cp:contentType/>
  <cp:contentStatus/>
</cp:coreProperties>
</file>